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<sst xmlns="http://schemas.openxmlformats.org/spreadsheetml/2006/main" count="33" uniqueCount="14">
  <si>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I</t>
  </si>
  <si>
    <t>Span (")</t>
  </si>
  <si>
    <t>Load (lbs)</t>
  </si>
  <si>
    <t>Bearing Width (")</t>
  </si>
  <si>
    <t>OD (")</t>
  </si>
  <si>
    <t>ID (")</t>
  </si>
  <si>
    <t>E (psi)</t>
  </si>
  <si>
    <t>a (")</t>
  </si>
  <si>
    <t>Deflection (")</t>
  </si>
  <si>
    <t>1.5" EMT</t>
  </si>
  <si>
    <t>1.5" Sch 40</t>
  </si>
  <si>
    <t>&gt;&gt;</t>
  </si>
  <si>
    <t>Concentrated load middle of simple supported span:</t>
  </si>
  <si>
    <t>Two concentrated loads symmetrically placed on simple supported span: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</si>
</sst>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A15" sqref="A15"/>
    </sheetView>
  </sheetViews>
  <sheetFormatPr defaultColWidth="9.140625" defaultRowHeight="12.75"/>
  <sheetData>
    <row r="2" ht="12.75">
      <c r="A2" s="2" t="s">
        <v>12</v>
      </c>
    </row>
    <row r="3" spans="4:7" ht="12.75">
      <c r="D3" s="1" t="s">
        <v>9</v>
      </c>
      <c r="E3" s="1"/>
      <c r="F3" s="1" t="s">
        <v>10</v>
      </c>
      <c r="G3" s="1"/>
    </row>
    <row r="4" spans="1:7" ht="12.75">
      <c r="A4" t="s">
        <v>11</v>
      </c>
      <c r="B4" t="s">
        <v>1</v>
      </c>
      <c r="D4">
        <v>36</v>
      </c>
      <c r="E4">
        <v>24</v>
      </c>
      <c r="F4">
        <v>36</v>
      </c>
      <c r="G4">
        <v>24</v>
      </c>
    </row>
    <row r="5" spans="1:7" ht="12.75">
      <c r="A5" t="s">
        <v>11</v>
      </c>
      <c r="B5" t="s">
        <v>2</v>
      </c>
      <c r="D5">
        <v>100</v>
      </c>
      <c r="E5">
        <v>100</v>
      </c>
      <c r="F5">
        <v>100</v>
      </c>
      <c r="G5">
        <v>100</v>
      </c>
    </row>
    <row r="7" spans="1:7" ht="12.75">
      <c r="A7" t="s">
        <v>11</v>
      </c>
      <c r="B7" t="s">
        <v>4</v>
      </c>
      <c r="D7">
        <v>1.74</v>
      </c>
      <c r="E7">
        <v>1.74</v>
      </c>
      <c r="F7">
        <v>1.9</v>
      </c>
      <c r="G7">
        <v>1.9</v>
      </c>
    </row>
    <row r="8" spans="1:7" ht="12.75">
      <c r="A8" t="s">
        <v>11</v>
      </c>
      <c r="B8" t="s">
        <v>5</v>
      </c>
      <c r="D8">
        <v>1.61</v>
      </c>
      <c r="E8">
        <v>1.61</v>
      </c>
      <c r="F8">
        <v>1.61</v>
      </c>
      <c r="G8">
        <v>1.61</v>
      </c>
    </row>
    <row r="9" spans="1:7" ht="12.75">
      <c r="A9" t="s">
        <v>11</v>
      </c>
      <c r="B9" t="s">
        <v>6</v>
      </c>
      <c r="D9">
        <v>25000000</v>
      </c>
      <c r="E9">
        <v>25000000</v>
      </c>
      <c r="F9">
        <v>25000000</v>
      </c>
      <c r="G9">
        <v>25000000</v>
      </c>
    </row>
    <row r="11" spans="2:7" ht="12.75">
      <c r="B11" t="s">
        <v>0</v>
      </c>
      <c r="D11">
        <f>PI()*(D7^4-D8^4)/64</f>
        <v>0.12013545291417752</v>
      </c>
      <c r="E11">
        <f>PI()*(E7^4-E8^4)/64</f>
        <v>0.12013545291417752</v>
      </c>
      <c r="F11">
        <f>PI()*(F7^4-F8^4)/64</f>
        <v>0.30989443503113273</v>
      </c>
      <c r="G11">
        <f>PI()*(G7^4-G8^4)/64</f>
        <v>0.30989443503113273</v>
      </c>
    </row>
    <row r="13" spans="2:7" ht="12.75">
      <c r="B13" t="s">
        <v>8</v>
      </c>
      <c r="D13">
        <f>D5*D4^3/(48*D9*D11)</f>
        <v>0.03236346894848362</v>
      </c>
      <c r="E13">
        <f>E5*E4^3/(48*E9*E11)</f>
        <v>0.009589175984735887</v>
      </c>
      <c r="F13">
        <f>F5*F4^3/(48*F9*F11)</f>
        <v>0.01254620787110747</v>
      </c>
      <c r="G13">
        <f>G5*G4^3/(48*G9*G11)</f>
        <v>0.0037173949247725833</v>
      </c>
    </row>
    <row r="15" ht="12.75">
      <c r="A15" s="2" t="s">
        <v>13</v>
      </c>
    </row>
    <row r="16" spans="4:7" ht="12.75">
      <c r="D16" s="1" t="s">
        <v>9</v>
      </c>
      <c r="E16" s="1"/>
      <c r="F16" s="1" t="s">
        <v>10</v>
      </c>
      <c r="G16" s="1"/>
    </row>
    <row r="17" spans="1:7" ht="12.75">
      <c r="A17" t="s">
        <v>11</v>
      </c>
      <c r="B17" t="s">
        <v>1</v>
      </c>
      <c r="D17">
        <v>36</v>
      </c>
      <c r="E17">
        <v>24</v>
      </c>
      <c r="F17">
        <v>36</v>
      </c>
      <c r="G17">
        <v>24</v>
      </c>
    </row>
    <row r="18" spans="1:7" ht="12.75">
      <c r="A18" t="s">
        <v>11</v>
      </c>
      <c r="B18" t="s">
        <v>2</v>
      </c>
      <c r="D18">
        <v>50</v>
      </c>
      <c r="E18">
        <v>50</v>
      </c>
      <c r="F18">
        <v>50</v>
      </c>
      <c r="G18">
        <v>50</v>
      </c>
    </row>
    <row r="19" spans="1:7" ht="12.75">
      <c r="A19" t="s">
        <v>11</v>
      </c>
      <c r="B19" t="s">
        <v>3</v>
      </c>
      <c r="D19">
        <v>4</v>
      </c>
      <c r="E19">
        <v>4</v>
      </c>
      <c r="F19">
        <v>4</v>
      </c>
      <c r="G19">
        <v>4</v>
      </c>
    </row>
    <row r="21" spans="1:7" ht="12.75">
      <c r="A21" t="s">
        <v>11</v>
      </c>
      <c r="B21" t="s">
        <v>4</v>
      </c>
      <c r="D21">
        <v>1.74</v>
      </c>
      <c r="E21">
        <v>1.74</v>
      </c>
      <c r="F21">
        <v>1.9</v>
      </c>
      <c r="G21">
        <v>1.9</v>
      </c>
    </row>
    <row r="22" spans="1:7" ht="12.75">
      <c r="A22" t="s">
        <v>11</v>
      </c>
      <c r="B22" t="s">
        <v>5</v>
      </c>
      <c r="D22">
        <v>1.61</v>
      </c>
      <c r="E22">
        <v>1.61</v>
      </c>
      <c r="F22">
        <v>1.61</v>
      </c>
      <c r="G22">
        <v>1.61</v>
      </c>
    </row>
    <row r="23" spans="1:7" ht="12.75">
      <c r="A23" t="s">
        <v>11</v>
      </c>
      <c r="B23" t="s">
        <v>6</v>
      </c>
      <c r="D23">
        <v>25000000</v>
      </c>
      <c r="E23">
        <v>25000000</v>
      </c>
      <c r="F23">
        <v>25000000</v>
      </c>
      <c r="G23">
        <v>25000000</v>
      </c>
    </row>
    <row r="25" spans="2:7" ht="12.75">
      <c r="B25" t="s">
        <v>7</v>
      </c>
      <c r="D25">
        <f>D17/2-D19/2</f>
        <v>16</v>
      </c>
      <c r="E25">
        <f>E17/2-E19/2</f>
        <v>10</v>
      </c>
      <c r="F25">
        <f>F17/2-F19/2</f>
        <v>16</v>
      </c>
      <c r="G25">
        <f>G17/2-G19/2</f>
        <v>10</v>
      </c>
    </row>
    <row r="26" spans="2:7" ht="12.75">
      <c r="B26" t="s">
        <v>0</v>
      </c>
      <c r="D26">
        <f>PI()*(D21^4-D22^4)/64</f>
        <v>0.12013545291417752</v>
      </c>
      <c r="E26">
        <f>PI()*(E21^4-E22^4)/64</f>
        <v>0.12013545291417752</v>
      </c>
      <c r="F26">
        <f>PI()*(F21^4-F22^4)/64</f>
        <v>0.30989443503113273</v>
      </c>
      <c r="G26">
        <f>PI()*(G21^4-G22^4)/64</f>
        <v>0.30989443503113273</v>
      </c>
    </row>
    <row r="28" spans="2:7" ht="12.75">
      <c r="B28" t="s">
        <v>8</v>
      </c>
      <c r="D28">
        <f>D18*D25/(24*D23*D26)*(3*D17^2-4*D25^2)</f>
        <v>0.03178634261606896</v>
      </c>
      <c r="E28">
        <f>E18*E25/(24*E23*E26)*(3*E17^2-4*E25^2)</f>
        <v>0.009211824152003225</v>
      </c>
      <c r="F28">
        <f>F18*F25/(24*F23*F26)*(3*F17^2-4*F25^2)</f>
        <v>0.012322475769153565</v>
      </c>
      <c r="G28">
        <f>G18*G25/(24*G23*G26)*(3*G17^2-4*G25^2)</f>
        <v>0.003571108550418107</v>
      </c>
    </row>
  </sheetData>
  <mergeCells count="4">
    <mergeCell ref="D16:E16"/>
    <mergeCell ref="F16:G16"/>
    <mergeCell ref="D3:E3"/>
    <mergeCell ref="F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Army Corps of Engineers - MVR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Ziegler</dc:creator>
  <cp:keywords/>
  <dc:description/>
  <cp:lastModifiedBy>Adam Ziegler</cp:lastModifiedBy>
  <dcterms:created xsi:type="dcterms:W3CDTF">2007-02-16T14:12:58Z</dcterms:created>
  <dcterms:modified xsi:type="dcterms:W3CDTF">2007-02-16T15:18:53Z</dcterms:modified>
  <cp:category/>
  <cp:version/>
  <cp:contentType/>
  <cp:contentStatus/>
</cp:coreProperties>
</file>